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bookViews>
    <workbookView xWindow="0" yWindow="0" windowWidth="28800" windowHeight="12240"/>
  </bookViews>
  <sheets>
    <sheet name="直通车盈利算法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G7" i="1"/>
  <c r="G4" i="1" s="1"/>
  <c r="H4" i="1" s="1"/>
  <c r="L4" i="1" s="1"/>
  <c r="J4" i="1"/>
  <c r="F4" i="1"/>
</calcChain>
</file>

<file path=xl/sharedStrings.xml><?xml version="1.0" encoding="utf-8"?>
<sst xmlns="http://schemas.openxmlformats.org/spreadsheetml/2006/main" count="25" uniqueCount="24">
  <si>
    <t>产品单价</t>
    <phoneticPr fontId="2" type="noConversion"/>
  </si>
  <si>
    <t>ROI</t>
    <phoneticPr fontId="2" type="noConversion"/>
  </si>
  <si>
    <t>展现量</t>
    <phoneticPr fontId="2" type="noConversion"/>
  </si>
  <si>
    <t>关键词出价</t>
    <phoneticPr fontId="2" type="noConversion"/>
  </si>
  <si>
    <t>点击率</t>
    <phoneticPr fontId="2" type="noConversion"/>
  </si>
  <si>
    <t>点击量</t>
    <phoneticPr fontId="2" type="noConversion"/>
  </si>
  <si>
    <t>平均点击成本</t>
    <phoneticPr fontId="2" type="noConversion"/>
  </si>
  <si>
    <t>花费</t>
    <phoneticPr fontId="2" type="noConversion"/>
  </si>
  <si>
    <t>点击转化率</t>
    <phoneticPr fontId="2" type="noConversion"/>
  </si>
  <si>
    <t>销售额</t>
    <phoneticPr fontId="2" type="noConversion"/>
  </si>
  <si>
    <t>站外折扣</t>
    <phoneticPr fontId="2" type="noConversion"/>
  </si>
  <si>
    <t>时间折扣</t>
    <phoneticPr fontId="2" type="noConversion"/>
  </si>
  <si>
    <t>无线折扣</t>
    <phoneticPr fontId="2" type="noConversion"/>
  </si>
  <si>
    <t>人群溢价</t>
    <phoneticPr fontId="2" type="noConversion"/>
  </si>
  <si>
    <t>实际出价</t>
    <phoneticPr fontId="2" type="noConversion"/>
  </si>
  <si>
    <t>直  通  车  盈  利  算  法</t>
    <phoneticPr fontId="2" type="noConversion"/>
  </si>
  <si>
    <t>直  通  车  产  出  计  算</t>
    <phoneticPr fontId="2" type="noConversion"/>
  </si>
  <si>
    <t>质量分</t>
    <phoneticPr fontId="2" type="noConversion"/>
  </si>
  <si>
    <t>质量分
PK</t>
    <phoneticPr fontId="2" type="noConversion"/>
  </si>
  <si>
    <t>我</t>
    <phoneticPr fontId="2" type="noConversion"/>
  </si>
  <si>
    <t>出价</t>
    <phoneticPr fontId="2" type="noConversion"/>
  </si>
  <si>
    <t>实际扣费</t>
    <phoneticPr fontId="2" type="noConversion"/>
  </si>
  <si>
    <t>质量分</t>
    <phoneticPr fontId="2" type="noConversion"/>
  </si>
  <si>
    <t>对手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</si>
</sst>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6"/>
      <color theme="1"/>
      <name val="等线"/>
      <family val="3"/>
      <charset val="134"/>
      <scheme val="minor"/>
    </font>
    <font>
      <b/>
      <sz val="16"/>
      <color theme="0"/>
      <name val="等线"/>
      <family val="3"/>
      <charset val="134"/>
      <scheme val="minor"/>
    </font>
    <font>
      <b/>
      <sz val="20"/>
      <color rgb="FFFFFF00"/>
      <name val="等线"/>
      <family val="3"/>
      <charset val="134"/>
      <scheme val="minor"/>
    </font>
    <font>
      <b/>
      <sz val="16"/>
      <color rgb="FFFF0000"/>
      <name val="等线"/>
      <family val="3"/>
      <charset val="134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3" fillId="4" borderId="0" xfId="0" applyFont="1" applyFill="1" applyAlignment="1">
      <alignment horizontal="center" vertical="center"/>
    </xf>
    <xf numFmtId="0" fontId="3" fillId="10" borderId="5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3" fillId="7" borderId="6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0" fontId="3" fillId="10" borderId="2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0" fontId="5" fillId="3" borderId="1" xfId="0" applyFont="1" applyFill="1" applyBorder="1" applyAlignment="1" applyProtection="1">
      <alignment horizontal="center" vertical="center"/>
      <protection hidden="1"/>
    </xf>
    <xf numFmtId="0" fontId="5" fillId="3" borderId="2" xfId="0" applyFont="1" applyFill="1" applyBorder="1" applyAlignment="1" applyProtection="1">
      <alignment horizontal="center" vertical="center"/>
      <protection hidden="1"/>
    </xf>
    <xf numFmtId="0" fontId="5" fillId="5" borderId="2" xfId="0" applyFont="1" applyFill="1" applyBorder="1" applyAlignment="1" applyProtection="1">
      <alignment horizontal="center" vertical="center"/>
      <protection hidden="1"/>
    </xf>
    <xf numFmtId="0" fontId="5" fillId="5" borderId="3" xfId="0" applyFont="1" applyFill="1" applyBorder="1" applyAlignment="1" applyProtection="1">
      <alignment horizontal="center" vertical="center"/>
      <protection hidden="1"/>
    </xf>
    <xf numFmtId="0" fontId="3" fillId="2" borderId="4" xfId="0" applyFont="1" applyFill="1" applyBorder="1" applyAlignment="1" applyProtection="1">
      <alignment horizontal="center" vertical="center"/>
      <protection hidden="1"/>
    </xf>
    <xf numFmtId="0" fontId="3" fillId="2" borderId="5" xfId="0" applyFont="1" applyFill="1" applyBorder="1" applyAlignment="1" applyProtection="1">
      <alignment horizontal="center" vertical="center"/>
      <protection hidden="1"/>
    </xf>
    <xf numFmtId="0" fontId="4" fillId="6" borderId="6" xfId="0" applyFont="1" applyFill="1" applyBorder="1" applyAlignment="1" applyProtection="1">
      <alignment horizontal="center" vertical="center"/>
      <protection hidden="1"/>
    </xf>
    <xf numFmtId="0" fontId="3" fillId="4" borderId="8" xfId="0" applyFont="1" applyFill="1" applyBorder="1" applyAlignment="1" applyProtection="1">
      <alignment horizontal="center" vertical="center"/>
      <protection hidden="1"/>
    </xf>
    <xf numFmtId="2" fontId="3" fillId="4" borderId="8" xfId="0" applyNumberFormat="1" applyFont="1" applyFill="1" applyBorder="1" applyAlignment="1" applyProtection="1">
      <alignment horizontal="center" vertical="center"/>
      <protection hidden="1"/>
    </xf>
    <xf numFmtId="2" fontId="6" fillId="4" borderId="9" xfId="0" applyNumberFormat="1" applyFont="1" applyFill="1" applyBorder="1" applyAlignment="1" applyProtection="1">
      <alignment horizontal="center" vertical="center"/>
      <protection hidden="1"/>
    </xf>
    <xf numFmtId="0" fontId="3" fillId="4" borderId="9" xfId="0" applyFont="1" applyFill="1" applyBorder="1" applyAlignment="1" applyProtection="1">
      <alignment horizontal="center" vertical="center"/>
      <protection hidden="1"/>
    </xf>
    <xf numFmtId="0" fontId="6" fillId="4" borderId="8" xfId="0" applyFont="1" applyFill="1" applyBorder="1" applyAlignment="1" applyProtection="1">
      <alignment horizontal="center" vertical="center"/>
      <protection hidden="1"/>
    </xf>
    <xf numFmtId="0" fontId="3" fillId="9" borderId="7" xfId="0" applyFont="1" applyFill="1" applyBorder="1" applyAlignment="1" applyProtection="1">
      <alignment horizontal="center" vertical="center"/>
      <protection locked="0" hidden="1"/>
    </xf>
    <xf numFmtId="0" fontId="3" fillId="9" borderId="8" xfId="0" applyFont="1" applyFill="1" applyBorder="1" applyAlignment="1" applyProtection="1">
      <alignment horizontal="center" vertical="center"/>
      <protection locked="0" hidden="1"/>
    </xf>
    <xf numFmtId="10" fontId="3" fillId="9" borderId="8" xfId="1" applyNumberFormat="1" applyFont="1" applyFill="1" applyBorder="1" applyAlignment="1" applyProtection="1">
      <alignment horizontal="center" vertical="center"/>
      <protection locked="0" hidden="1"/>
    </xf>
    <xf numFmtId="9" fontId="3" fillId="9" borderId="7" xfId="1" applyFont="1" applyFill="1" applyBorder="1" applyAlignment="1" applyProtection="1">
      <alignment horizontal="center" vertical="center"/>
      <protection locked="0" hidden="1"/>
    </xf>
    <xf numFmtId="9" fontId="3" fillId="9" borderId="8" xfId="1" applyFont="1" applyFill="1" applyBorder="1" applyAlignment="1" applyProtection="1">
      <alignment horizontal="center" vertical="center"/>
      <protection locked="0" hidden="1"/>
    </xf>
    <xf numFmtId="0" fontId="3" fillId="9" borderId="9" xfId="0" applyFont="1" applyFill="1" applyBorder="1" applyAlignment="1" applyProtection="1">
      <alignment horizontal="center" vertical="center"/>
      <protection locked="0" hidden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L11"/>
  <sheetViews>
    <sheetView tabSelected="1" workbookViewId="0">
      <selection activeCell="C4" sqref="C4"/>
    </sheetView>
  </sheetViews>
  <sheetFormatPr defaultColWidth="15" defaultRowHeight="42.75" customHeight="1" x14ac:dyDescent="0.2"/>
  <cols>
    <col min="1" max="6" width="15" style="1"/>
    <col min="7" max="7" width="17.125" style="1" customWidth="1"/>
    <col min="8" max="16384" width="15" style="1"/>
  </cols>
  <sheetData>
    <row r="2" spans="3:12" ht="42.75" customHeight="1" x14ac:dyDescent="0.2">
      <c r="C2" s="17" t="s">
        <v>15</v>
      </c>
      <c r="D2" s="18"/>
      <c r="E2" s="18"/>
      <c r="F2" s="18"/>
      <c r="G2" s="18"/>
      <c r="H2" s="18"/>
      <c r="I2" s="19" t="s">
        <v>16</v>
      </c>
      <c r="J2" s="19"/>
      <c r="K2" s="19"/>
      <c r="L2" s="20"/>
    </row>
    <row r="3" spans="3:12" ht="42.75" customHeight="1" x14ac:dyDescent="0.2">
      <c r="C3" s="21" t="s">
        <v>2</v>
      </c>
      <c r="D3" s="22" t="s">
        <v>3</v>
      </c>
      <c r="E3" s="22" t="s">
        <v>4</v>
      </c>
      <c r="F3" s="22" t="s">
        <v>5</v>
      </c>
      <c r="G3" s="22" t="s">
        <v>6</v>
      </c>
      <c r="H3" s="22" t="s">
        <v>7</v>
      </c>
      <c r="I3" s="22" t="s">
        <v>8</v>
      </c>
      <c r="J3" s="22" t="s">
        <v>9</v>
      </c>
      <c r="K3" s="22" t="s">
        <v>0</v>
      </c>
      <c r="L3" s="23" t="s">
        <v>1</v>
      </c>
    </row>
    <row r="4" spans="3:12" ht="42.75" customHeight="1" x14ac:dyDescent="0.2">
      <c r="C4" s="29">
        <v>50000</v>
      </c>
      <c r="D4" s="30">
        <v>1</v>
      </c>
      <c r="E4" s="31">
        <v>0.01</v>
      </c>
      <c r="F4" s="24">
        <f>C4*E4</f>
        <v>500</v>
      </c>
      <c r="G4" s="25">
        <f>G7*F4/F4*0.85</f>
        <v>3.4</v>
      </c>
      <c r="H4" s="25">
        <f>F4*G4</f>
        <v>1700</v>
      </c>
      <c r="I4" s="31">
        <v>1.4999999999999999E-2</v>
      </c>
      <c r="J4" s="24">
        <f>F4*I4*K4</f>
        <v>375</v>
      </c>
      <c r="K4" s="30">
        <v>50</v>
      </c>
      <c r="L4" s="26">
        <f>J4/H4</f>
        <v>0.22058823529411764</v>
      </c>
    </row>
    <row r="5" spans="3:12" ht="6" customHeight="1" x14ac:dyDescent="0.2">
      <c r="C5" s="4"/>
      <c r="D5" s="4"/>
      <c r="E5" s="4"/>
      <c r="F5" s="4"/>
      <c r="G5" s="4"/>
      <c r="H5" s="4"/>
      <c r="I5" s="4"/>
      <c r="J5" s="4"/>
      <c r="K5" s="4"/>
      <c r="L5" s="4"/>
    </row>
    <row r="6" spans="3:12" ht="42.75" customHeight="1" x14ac:dyDescent="0.2">
      <c r="C6" s="5" t="s">
        <v>10</v>
      </c>
      <c r="D6" s="6" t="s">
        <v>11</v>
      </c>
      <c r="E6" s="6" t="s">
        <v>12</v>
      </c>
      <c r="F6" s="6" t="s">
        <v>13</v>
      </c>
      <c r="G6" s="7" t="s">
        <v>14</v>
      </c>
      <c r="H6" s="4"/>
      <c r="I6" s="4"/>
      <c r="J6" s="4"/>
      <c r="K6" s="4"/>
      <c r="L6" s="4"/>
    </row>
    <row r="7" spans="3:12" ht="42.75" customHeight="1" x14ac:dyDescent="0.2">
      <c r="C7" s="32">
        <v>1</v>
      </c>
      <c r="D7" s="33">
        <v>1</v>
      </c>
      <c r="E7" s="33">
        <v>1</v>
      </c>
      <c r="F7" s="33">
        <v>3</v>
      </c>
      <c r="G7" s="27">
        <f>(D4*E7*D7*C7)*(1+F7)</f>
        <v>4</v>
      </c>
      <c r="H7" s="4"/>
      <c r="I7" s="4"/>
      <c r="J7" s="4"/>
      <c r="K7" s="4"/>
      <c r="L7" s="4"/>
    </row>
    <row r="8" spans="3:12" ht="4.5" customHeight="1" x14ac:dyDescent="0.2">
      <c r="C8" s="4"/>
      <c r="D8" s="4"/>
      <c r="E8" s="4"/>
      <c r="F8" s="4"/>
      <c r="G8" s="4"/>
      <c r="H8" s="4"/>
      <c r="I8" s="4"/>
      <c r="J8" s="4"/>
      <c r="K8" s="4"/>
      <c r="L8" s="4"/>
    </row>
    <row r="9" spans="3:12" ht="42.75" customHeight="1" x14ac:dyDescent="0.2">
      <c r="C9" s="9" t="s">
        <v>18</v>
      </c>
      <c r="D9" s="14" t="s">
        <v>19</v>
      </c>
      <c r="E9" s="14"/>
      <c r="F9" s="15" t="s">
        <v>21</v>
      </c>
      <c r="G9" s="12" t="s">
        <v>23</v>
      </c>
      <c r="H9" s="13"/>
      <c r="I9" s="4"/>
      <c r="J9" s="4"/>
      <c r="K9" s="4"/>
      <c r="L9" s="4"/>
    </row>
    <row r="10" spans="3:12" ht="42.75" customHeight="1" x14ac:dyDescent="0.2">
      <c r="C10" s="10"/>
      <c r="D10" s="2" t="s">
        <v>20</v>
      </c>
      <c r="E10" s="2" t="s">
        <v>17</v>
      </c>
      <c r="F10" s="16"/>
      <c r="G10" s="3" t="s">
        <v>20</v>
      </c>
      <c r="H10" s="8" t="s">
        <v>22</v>
      </c>
      <c r="I10" s="4"/>
      <c r="J10" s="4"/>
      <c r="K10" s="4"/>
      <c r="L10" s="4"/>
    </row>
    <row r="11" spans="3:12" ht="42.75" customHeight="1" x14ac:dyDescent="0.2">
      <c r="C11" s="11"/>
      <c r="D11" s="30">
        <v>2</v>
      </c>
      <c r="E11" s="30">
        <v>8</v>
      </c>
      <c r="F11" s="28">
        <f>(G11*H11/E11)+0.01</f>
        <v>2.5099999999999998</v>
      </c>
      <c r="G11" s="30">
        <v>2</v>
      </c>
      <c r="H11" s="34">
        <v>10</v>
      </c>
      <c r="I11" s="4"/>
      <c r="J11" s="4"/>
      <c r="K11" s="4"/>
      <c r="L11" s="4"/>
    </row>
  </sheetData>
  <sheetProtection algorithmName="SHA-512" hashValue="tIpWDpjvjExG99E2f3BSk/kuMJNCdLMP2jCbBRQX/ssjgQb42VSPLI5C9j+EqbfBKRn3YjlD3MtgICzlH046ag==" saltValue="FduwUD/hUYs2YbQVQNmG1w==" spinCount="100000" sheet="1" objects="1" scenarios="1" selectLockedCells="1"/>
  <mergeCells count="6">
    <mergeCell ref="C2:H2"/>
    <mergeCell ref="I2:L2"/>
    <mergeCell ref="C9:C11"/>
    <mergeCell ref="G9:H9"/>
    <mergeCell ref="D9:E9"/>
    <mergeCell ref="F9:F10"/>
  </mergeCells>
  <phoneticPr fontId="2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直通车盈利算法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2019-12-03T01:33:59Z</dcterms:created>
  <dcterms:modified xsi:type="dcterms:W3CDTF">2019-12-03T02:36:13Z</dcterms:modified>
</cp:coreProperties>
</file>